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mosley\Dropbox\Personal\Home School\"/>
    </mc:Choice>
  </mc:AlternateContent>
  <bookViews>
    <workbookView xWindow="0" yWindow="0" windowWidth="25200" windowHeight="12570"/>
  </bookViews>
  <sheets>
    <sheet name="Sheet1" sheetId="1" r:id="rId1"/>
  </sheets>
  <definedNames>
    <definedName name="_xlnm.Print_Area" localSheetId="0">Sheet1!$A$1:$L$57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J50" i="1"/>
  <c r="J49" i="1"/>
  <c r="D49" i="1"/>
  <c r="K44" i="1"/>
  <c r="L41" i="1"/>
  <c r="L40" i="1"/>
  <c r="L39" i="1"/>
  <c r="L38" i="1"/>
  <c r="L37" i="1"/>
  <c r="L36" i="1"/>
  <c r="L35" i="1"/>
  <c r="L34" i="1"/>
  <c r="L33" i="1"/>
  <c r="K28" i="1"/>
  <c r="L26" i="1"/>
  <c r="L25" i="1"/>
  <c r="L24" i="1"/>
  <c r="L23" i="1"/>
  <c r="L22" i="1"/>
  <c r="L21" i="1"/>
  <c r="L20" i="1"/>
  <c r="L19" i="1"/>
  <c r="L18" i="1"/>
  <c r="L17" i="1"/>
  <c r="D44" i="1"/>
  <c r="E42" i="1"/>
  <c r="E41" i="1"/>
  <c r="E40" i="1"/>
  <c r="E39" i="1"/>
  <c r="E38" i="1"/>
  <c r="E37" i="1"/>
  <c r="E36" i="1"/>
  <c r="E35" i="1"/>
  <c r="E34" i="1"/>
  <c r="E33" i="1"/>
  <c r="D28" i="1"/>
  <c r="E26" i="1"/>
  <c r="E25" i="1"/>
  <c r="E24" i="1"/>
  <c r="E23" i="1"/>
  <c r="E22" i="1"/>
  <c r="E21" i="1"/>
  <c r="E20" i="1"/>
  <c r="E19" i="1"/>
  <c r="E18" i="1"/>
  <c r="E17" i="1"/>
  <c r="E44" i="1" l="1"/>
  <c r="E45" i="1" s="1"/>
  <c r="E28" i="1"/>
  <c r="E29" i="1" s="1"/>
  <c r="L28" i="1"/>
  <c r="L29" i="1" s="1"/>
  <c r="L44" i="1"/>
  <c r="L45" i="1" l="1"/>
  <c r="D50" i="1"/>
  <c r="D51" i="1" l="1"/>
</calcChain>
</file>

<file path=xl/sharedStrings.xml><?xml version="1.0" encoding="utf-8"?>
<sst xmlns="http://schemas.openxmlformats.org/spreadsheetml/2006/main" count="154" uniqueCount="95">
  <si>
    <t>School Information</t>
  </si>
  <si>
    <t>HIGH SCHOOL TRANSCRIPT</t>
  </si>
  <si>
    <t>Student Information</t>
  </si>
  <si>
    <t>School Name:</t>
  </si>
  <si>
    <t>Grades 9-12</t>
  </si>
  <si>
    <t>Student Name:</t>
  </si>
  <si>
    <t>Graduation Year 2016</t>
  </si>
  <si>
    <t>Enroll Date: September 1, 2012</t>
  </si>
  <si>
    <t>Graduation Date: May 7, 2016</t>
  </si>
  <si>
    <t>School Telephone:</t>
  </si>
  <si>
    <t>Report Date: June 9, 2016</t>
  </si>
  <si>
    <t>District:</t>
  </si>
  <si>
    <t>Parent/Guardian:</t>
  </si>
  <si>
    <t>Private/Homeschool</t>
  </si>
  <si>
    <t>Student Academic History</t>
  </si>
  <si>
    <t>Freshman</t>
  </si>
  <si>
    <t>Sophomore</t>
  </si>
  <si>
    <t>Year</t>
  </si>
  <si>
    <t>Course Title</t>
  </si>
  <si>
    <t>Grade</t>
  </si>
  <si>
    <t>Credits</t>
  </si>
  <si>
    <t>2012-13</t>
  </si>
  <si>
    <t>Hebrew History</t>
  </si>
  <si>
    <t>A</t>
  </si>
  <si>
    <t>2013-14</t>
  </si>
  <si>
    <t>Bible Doctrines</t>
  </si>
  <si>
    <t>I.E.Writing (lab) 1</t>
  </si>
  <si>
    <t>B</t>
  </si>
  <si>
    <t>I.E.Writing (lab) 2</t>
  </si>
  <si>
    <t>Algebra 1</t>
  </si>
  <si>
    <t>Biology 1</t>
  </si>
  <si>
    <t>Biology lab</t>
  </si>
  <si>
    <t>World Geography</t>
  </si>
  <si>
    <t>Government</t>
  </si>
  <si>
    <t xml:space="preserve">Phys. Ed. </t>
  </si>
  <si>
    <t>Spanish 1</t>
  </si>
  <si>
    <t>Drama/ Theater</t>
  </si>
  <si>
    <t>Speech &amp; Comm.</t>
  </si>
  <si>
    <t>Economics</t>
  </si>
  <si>
    <t>Music Appreciation</t>
  </si>
  <si>
    <t>Civics</t>
  </si>
  <si>
    <t>Intro to Finance</t>
  </si>
  <si>
    <t>GPA</t>
  </si>
  <si>
    <t>Junior</t>
  </si>
  <si>
    <t>Senior</t>
  </si>
  <si>
    <t>2014-15</t>
  </si>
  <si>
    <t xml:space="preserve">New Testament </t>
  </si>
  <si>
    <t>2015-16</t>
  </si>
  <si>
    <t>Revelations</t>
  </si>
  <si>
    <t>I.E.Writing (lab) 3</t>
  </si>
  <si>
    <t>I.E.Writing (lab) 4</t>
  </si>
  <si>
    <t>World History</t>
  </si>
  <si>
    <t>Geometry</t>
  </si>
  <si>
    <t>Algebra 2</t>
  </si>
  <si>
    <t>English 3</t>
  </si>
  <si>
    <t>Astronomy</t>
  </si>
  <si>
    <t>Health (summer course)</t>
  </si>
  <si>
    <t>Driver Ed</t>
  </si>
  <si>
    <t>Spanish 2</t>
  </si>
  <si>
    <t>Citizenship</t>
  </si>
  <si>
    <t>American Sign Language</t>
  </si>
  <si>
    <t>Phys Ed</t>
  </si>
  <si>
    <t>U.S. History</t>
  </si>
  <si>
    <t>Media/ Camera</t>
  </si>
  <si>
    <t>Total Credits</t>
  </si>
  <si>
    <t>Ovarall GPA</t>
  </si>
  <si>
    <t>Notary Public</t>
  </si>
  <si>
    <t>Grade Pt</t>
  </si>
  <si>
    <t>Grade Pt.</t>
  </si>
  <si>
    <t>IPC</t>
  </si>
  <si>
    <t>Gram 1 &amp; Am. Lit. (E1)</t>
  </si>
  <si>
    <t>Gram 2 &amp; World Lit. (E2)</t>
  </si>
  <si>
    <t>Pre-Algebra (Ind. Math Stu.)</t>
  </si>
  <si>
    <t>Total Year Credits/Grade Points</t>
  </si>
  <si>
    <t>Grace Academy</t>
  </si>
  <si>
    <t>123 Anystreet</t>
  </si>
  <si>
    <t>Anywhere, Texas 99999</t>
  </si>
  <si>
    <t>409-999-9999</t>
  </si>
  <si>
    <t>Smith, John Q.</t>
  </si>
  <si>
    <t>Student ID/SSN: 999-99-9999</t>
  </si>
  <si>
    <t>Jerry and Suzy Smith</t>
  </si>
  <si>
    <t>We, Jerry and Suzy Smith, do hereby certify and affirm that this is the official transcript and record of John Q. Smith in the academic studies of 2012-2016</t>
  </si>
  <si>
    <t>Suzy Smith, Mother/Teacher</t>
  </si>
  <si>
    <t>Jerome Smith, Father/Administrator</t>
  </si>
  <si>
    <t>Grade Table / Grade Points: A = 4.0, B = 3.0, C = 2.0, D = 1.0, F = 0</t>
  </si>
  <si>
    <t>C</t>
  </si>
  <si>
    <t>D</t>
  </si>
  <si>
    <t>DOB: 01/01/2000; Sex: Male</t>
  </si>
  <si>
    <t>Total Grade Points</t>
  </si>
  <si>
    <t>PSAT</t>
  </si>
  <si>
    <t>SAT</t>
  </si>
  <si>
    <t>Date</t>
  </si>
  <si>
    <t>Total</t>
  </si>
  <si>
    <t>Verbal</t>
  </si>
  <si>
    <t>Math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</si>
</sst>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lt;=9999999]###\-####;\(###\)\ ###\-####"/>
    <numFmt numFmtId="165" formatCode="0.0"/>
    <numFmt numFmtId="166" formatCode="[$-409]mmmm\ d\,\ yyyy;@"/>
    <numFmt numFmtId="167" formatCode="0.000"/>
  </numFmts>
  <fonts count="21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8"/>
      <name val="Times New Roman"/>
      <family val="1"/>
    </font>
    <font>
      <i/>
      <sz val="8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8"/>
      <name val="Tahoma"/>
      <family val="2"/>
    </font>
    <font>
      <i/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i/>
      <sz val="11"/>
      <name val="Times New Roman"/>
      <family val="1"/>
    </font>
    <font>
      <b/>
      <u/>
      <sz val="11"/>
      <name val="Times New Roman"/>
      <family val="1"/>
    </font>
    <font>
      <b/>
      <u/>
      <sz val="12"/>
      <name val="Times New Roman"/>
      <family val="1"/>
    </font>
    <font>
      <sz val="14"/>
      <name val="Times New Roman"/>
      <family val="1"/>
    </font>
    <font>
      <u/>
      <sz val="1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6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Protection="1">
      <protection locked="0"/>
    </xf>
    <xf numFmtId="0" fontId="9" fillId="0" borderId="2" xfId="0" applyFont="1" applyBorder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3" xfId="0" applyFont="1" applyFill="1" applyBorder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4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166" fontId="2" fillId="0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9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protection locked="0" hidden="1"/>
    </xf>
    <xf numFmtId="0" fontId="2" fillId="0" borderId="6" xfId="0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8" fillId="0" borderId="8" xfId="0" applyFont="1" applyFill="1" applyBorder="1" applyAlignment="1" applyProtection="1">
      <protection locked="0"/>
    </xf>
    <xf numFmtId="0" fontId="5" fillId="0" borderId="4" xfId="0" applyFont="1" applyFill="1" applyBorder="1" applyProtection="1">
      <protection locked="0"/>
    </xf>
    <xf numFmtId="0" fontId="2" fillId="0" borderId="9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0" xfId="0" applyFont="1" applyFill="1" applyBorder="1" applyAlignment="1" applyProtection="1">
      <protection locked="0"/>
    </xf>
    <xf numFmtId="0" fontId="12" fillId="0" borderId="0" xfId="0" applyFont="1" applyFill="1" applyBorder="1" applyProtection="1">
      <protection locked="0"/>
    </xf>
    <xf numFmtId="0" fontId="12" fillId="0" borderId="0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1" fillId="0" borderId="7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protection locked="0"/>
    </xf>
    <xf numFmtId="0" fontId="11" fillId="0" borderId="4" xfId="0" applyFont="1" applyFill="1" applyBorder="1" applyProtection="1">
      <protection locked="0"/>
    </xf>
    <xf numFmtId="0" fontId="11" fillId="0" borderId="0" xfId="0" applyFont="1" applyFill="1" applyBorder="1" applyAlignment="1"/>
    <xf numFmtId="165" fontId="11" fillId="0" borderId="0" xfId="0" applyNumberFormat="1" applyFont="1" applyFill="1" applyBorder="1" applyAlignment="1" applyProtection="1">
      <alignment horizontal="center"/>
      <protection locked="0"/>
    </xf>
    <xf numFmtId="2" fontId="11" fillId="0" borderId="0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Fill="1" applyBorder="1" applyAlignment="1" applyProtection="1">
      <alignment horizontal="center"/>
      <protection locked="0" hidden="1"/>
    </xf>
    <xf numFmtId="2" fontId="11" fillId="0" borderId="0" xfId="0" applyNumberFormat="1" applyFont="1" applyFill="1" applyBorder="1" applyAlignment="1" applyProtection="1">
      <alignment horizontal="center"/>
      <protection locked="0" hidden="1"/>
    </xf>
    <xf numFmtId="0" fontId="11" fillId="0" borderId="0" xfId="0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 applyProtection="1">
      <protection locked="0"/>
    </xf>
    <xf numFmtId="0" fontId="4" fillId="0" borderId="0" xfId="0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3" fillId="0" borderId="4" xfId="0" applyFont="1" applyFill="1" applyBorder="1" applyProtection="1">
      <protection locked="0"/>
    </xf>
    <xf numFmtId="165" fontId="0" fillId="0" borderId="0" xfId="0" applyNumberFormat="1" applyBorder="1" applyAlignment="1">
      <alignment horizontal="center"/>
    </xf>
    <xf numFmtId="165" fontId="13" fillId="0" borderId="12" xfId="0" applyNumberFormat="1" applyFont="1" applyFill="1" applyBorder="1" applyProtection="1">
      <protection locked="0"/>
    </xf>
    <xf numFmtId="0" fontId="13" fillId="0" borderId="0" xfId="0" applyFont="1" applyProtection="1">
      <protection locked="0"/>
    </xf>
    <xf numFmtId="0" fontId="17" fillId="0" borderId="0" xfId="0" applyFont="1" applyFill="1" applyBorder="1" applyAlignment="1" applyProtection="1">
      <protection locked="0"/>
    </xf>
    <xf numFmtId="0" fontId="14" fillId="0" borderId="0" xfId="0" applyFont="1" applyFill="1" applyBorder="1" applyAlignment="1" applyProtection="1">
      <protection locked="0"/>
    </xf>
    <xf numFmtId="0" fontId="18" fillId="0" borderId="0" xfId="0" applyFont="1" applyFill="1" applyBorder="1" applyAlignment="1" applyProtection="1"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164" fontId="16" fillId="0" borderId="0" xfId="0" applyNumberFormat="1" applyFont="1" applyFill="1" applyBorder="1" applyAlignment="1" applyProtection="1">
      <protection locked="0"/>
    </xf>
    <xf numFmtId="0" fontId="11" fillId="0" borderId="0" xfId="0" applyFont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165" fontId="19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protection locked="0"/>
    </xf>
    <xf numFmtId="165" fontId="13" fillId="0" borderId="18" xfId="0" applyNumberFormat="1" applyFont="1" applyFill="1" applyBorder="1" applyProtection="1">
      <protection locked="0"/>
    </xf>
    <xf numFmtId="0" fontId="13" fillId="0" borderId="10" xfId="0" applyFont="1" applyFill="1" applyBorder="1" applyProtection="1">
      <protection locked="0"/>
    </xf>
    <xf numFmtId="0" fontId="13" fillId="0" borderId="11" xfId="0" applyFont="1" applyFill="1" applyBorder="1" applyProtection="1">
      <protection locked="0"/>
    </xf>
    <xf numFmtId="0" fontId="13" fillId="0" borderId="16" xfId="0" applyFont="1" applyFill="1" applyBorder="1" applyProtection="1">
      <protection locked="0"/>
    </xf>
    <xf numFmtId="0" fontId="13" fillId="0" borderId="17" xfId="0" applyFont="1" applyFill="1" applyBorder="1" applyProtection="1">
      <protection locked="0"/>
    </xf>
    <xf numFmtId="0" fontId="13" fillId="0" borderId="13" xfId="0" applyFont="1" applyFill="1" applyBorder="1" applyProtection="1">
      <protection locked="0"/>
    </xf>
    <xf numFmtId="0" fontId="13" fillId="0" borderId="14" xfId="0" applyFont="1" applyFill="1" applyBorder="1" applyProtection="1">
      <protection locked="0"/>
    </xf>
    <xf numFmtId="167" fontId="13" fillId="0" borderId="15" xfId="0" applyNumberFormat="1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166" fontId="20" fillId="0" borderId="0" xfId="0" applyNumberFormat="1" applyFont="1" applyAlignment="1">
      <alignment horizont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10" fillId="0" borderId="0" xfId="0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tabSelected="1" workbookViewId="0">
      <selection activeCell="L48" sqref="L48"/>
    </sheetView>
  </sheetViews>
  <sheetFormatPr defaultRowHeight="15" x14ac:dyDescent="0.25"/>
  <cols>
    <col min="2" max="2" width="25.42578125" customWidth="1"/>
    <col min="3" max="3" width="6.85546875" customWidth="1"/>
    <col min="4" max="4" width="7.140625" customWidth="1"/>
    <col min="6" max="6" width="1" customWidth="1"/>
    <col min="7" max="7" width="4.85546875" customWidth="1"/>
    <col min="9" max="9" width="24.42578125" customWidth="1"/>
    <col min="10" max="10" width="6.5703125" customWidth="1"/>
    <col min="11" max="11" width="7.7109375" customWidth="1"/>
    <col min="12" max="12" width="11.7109375" customWidth="1"/>
  </cols>
  <sheetData>
    <row r="1" spans="1:12" ht="18" customHeight="1" x14ac:dyDescent="0.3">
      <c r="A1" s="60" t="s">
        <v>0</v>
      </c>
      <c r="B1" s="61"/>
      <c r="C1" s="2"/>
      <c r="D1" s="2"/>
      <c r="E1" s="2"/>
      <c r="F1" s="39" t="s">
        <v>1</v>
      </c>
      <c r="G1" s="39"/>
      <c r="H1" s="2"/>
      <c r="I1" s="2"/>
      <c r="J1" s="60" t="s">
        <v>2</v>
      </c>
      <c r="K1" s="3"/>
      <c r="L1" s="2"/>
    </row>
    <row r="2" spans="1:12" ht="18" customHeight="1" x14ac:dyDescent="0.25">
      <c r="A2" s="58" t="s">
        <v>3</v>
      </c>
      <c r="B2" s="35"/>
      <c r="C2" s="4"/>
      <c r="D2" s="4"/>
      <c r="E2" s="4"/>
      <c r="F2" s="41" t="s">
        <v>4</v>
      </c>
      <c r="G2" s="41"/>
      <c r="H2" s="5"/>
      <c r="I2" s="2"/>
      <c r="J2" s="52" t="s">
        <v>5</v>
      </c>
      <c r="K2" s="3"/>
      <c r="L2" s="4"/>
    </row>
    <row r="3" spans="1:12" ht="18" customHeight="1" x14ac:dyDescent="0.25">
      <c r="A3" s="33" t="s">
        <v>74</v>
      </c>
      <c r="B3" s="59"/>
      <c r="C3" s="4"/>
      <c r="D3" s="7"/>
      <c r="E3" s="4"/>
      <c r="F3" s="41" t="s">
        <v>6</v>
      </c>
      <c r="G3" s="41"/>
      <c r="H3" s="2"/>
      <c r="I3" s="2"/>
      <c r="J3" s="34" t="s">
        <v>78</v>
      </c>
      <c r="K3" s="6"/>
      <c r="L3" s="8"/>
    </row>
    <row r="4" spans="1:12" ht="18" customHeight="1" thickBot="1" x14ac:dyDescent="0.3">
      <c r="A4" s="34" t="s">
        <v>75</v>
      </c>
      <c r="B4" s="35"/>
      <c r="C4" s="9"/>
      <c r="D4" s="4"/>
      <c r="E4" s="9"/>
      <c r="F4" s="9"/>
      <c r="G4" s="9"/>
      <c r="H4" s="9"/>
      <c r="I4" s="9"/>
      <c r="J4" s="34" t="s">
        <v>75</v>
      </c>
      <c r="K4" s="9"/>
      <c r="L4" s="4"/>
    </row>
    <row r="5" spans="1:12" ht="18" customHeight="1" x14ac:dyDescent="0.25">
      <c r="A5" s="33" t="s">
        <v>76</v>
      </c>
      <c r="B5" s="35"/>
      <c r="C5" s="4"/>
      <c r="D5" s="27"/>
      <c r="E5" s="28"/>
      <c r="F5" s="42" t="s">
        <v>7</v>
      </c>
      <c r="G5" s="42"/>
      <c r="H5" s="18"/>
      <c r="I5" s="4"/>
      <c r="J5" s="33" t="s">
        <v>76</v>
      </c>
      <c r="K5" s="8"/>
      <c r="L5" s="8"/>
    </row>
    <row r="6" spans="1:12" ht="15.75" customHeight="1" x14ac:dyDescent="0.25">
      <c r="A6" s="6"/>
      <c r="B6" s="10"/>
      <c r="C6" s="6"/>
      <c r="D6" s="29"/>
      <c r="E6" s="11"/>
      <c r="F6" s="40" t="s">
        <v>8</v>
      </c>
      <c r="G6" s="40"/>
      <c r="H6" s="30"/>
      <c r="I6" s="4"/>
      <c r="J6" s="63"/>
      <c r="K6" s="11"/>
      <c r="L6" s="11"/>
    </row>
    <row r="7" spans="1:12" ht="18" customHeight="1" thickBot="1" x14ac:dyDescent="0.35">
      <c r="A7" s="60" t="s">
        <v>9</v>
      </c>
      <c r="B7" s="8"/>
      <c r="C7" s="7"/>
      <c r="D7" s="31"/>
      <c r="E7" s="15"/>
      <c r="F7" s="43" t="s">
        <v>10</v>
      </c>
      <c r="G7" s="43"/>
      <c r="H7" s="32"/>
      <c r="I7" s="7"/>
      <c r="J7" s="37" t="s">
        <v>79</v>
      </c>
      <c r="K7" s="14"/>
      <c r="L7" s="14"/>
    </row>
    <row r="8" spans="1:12" ht="18" customHeight="1" x14ac:dyDescent="0.25">
      <c r="A8" s="34" t="s">
        <v>77</v>
      </c>
      <c r="B8" s="8"/>
      <c r="C8" s="7"/>
      <c r="D8" s="4"/>
      <c r="E8" s="4"/>
      <c r="F8" s="4"/>
      <c r="G8" s="4"/>
      <c r="H8" s="7"/>
      <c r="I8" s="7"/>
      <c r="J8" s="64" t="s">
        <v>87</v>
      </c>
      <c r="K8" s="14"/>
      <c r="L8" s="14"/>
    </row>
    <row r="9" spans="1:12" ht="7.5" customHeight="1" x14ac:dyDescent="0.25">
      <c r="A9" s="6"/>
      <c r="B9" s="8"/>
      <c r="C9" s="7"/>
      <c r="D9" s="4"/>
      <c r="E9" s="4"/>
      <c r="F9" s="4"/>
      <c r="G9" s="4"/>
      <c r="H9" s="7"/>
      <c r="I9" s="7"/>
      <c r="J9" s="65"/>
      <c r="K9" s="14"/>
      <c r="L9" s="14"/>
    </row>
    <row r="10" spans="1:12" ht="18" customHeight="1" x14ac:dyDescent="0.3">
      <c r="A10" s="60" t="s">
        <v>11</v>
      </c>
      <c r="B10" s="8"/>
      <c r="C10" s="7"/>
      <c r="D10" s="4"/>
      <c r="E10" s="4"/>
      <c r="F10" s="4"/>
      <c r="G10" s="4"/>
      <c r="H10" s="7"/>
      <c r="I10" s="7"/>
      <c r="J10" s="66" t="s">
        <v>12</v>
      </c>
      <c r="K10" s="14"/>
      <c r="L10" s="14"/>
    </row>
    <row r="11" spans="1:12" ht="18" customHeight="1" x14ac:dyDescent="0.25">
      <c r="A11" s="34" t="s">
        <v>13</v>
      </c>
      <c r="B11" s="8"/>
      <c r="C11" s="7"/>
      <c r="D11" s="4"/>
      <c r="E11" s="4"/>
      <c r="F11" s="4"/>
      <c r="G11" s="4"/>
      <c r="H11" s="7"/>
      <c r="I11" s="7"/>
      <c r="J11" s="37" t="s">
        <v>80</v>
      </c>
      <c r="K11" s="14"/>
      <c r="L11" s="14"/>
    </row>
    <row r="12" spans="1:12" ht="10.5" customHeight="1" thickBot="1" x14ac:dyDescent="0.3">
      <c r="A12" s="15"/>
      <c r="B12" s="16"/>
      <c r="C12" s="16"/>
      <c r="D12" s="16"/>
      <c r="E12" s="16"/>
      <c r="F12" s="15"/>
      <c r="G12" s="15"/>
      <c r="H12" s="15"/>
      <c r="I12" s="17"/>
      <c r="J12" s="15"/>
      <c r="K12" s="15"/>
      <c r="L12" s="15"/>
    </row>
    <row r="13" spans="1:12" ht="9.75" customHeight="1" x14ac:dyDescent="0.25">
      <c r="A13" s="2"/>
      <c r="B13" s="8"/>
      <c r="C13" s="7"/>
      <c r="D13" s="4"/>
      <c r="E13" s="4"/>
      <c r="F13" s="18"/>
      <c r="G13" s="4"/>
      <c r="H13" s="7"/>
      <c r="I13" s="7"/>
      <c r="J13" s="13"/>
      <c r="K13" s="14"/>
      <c r="L13" s="14"/>
    </row>
    <row r="14" spans="1:12" ht="15.95" customHeight="1" x14ac:dyDescent="0.3">
      <c r="A14" s="84" t="s">
        <v>14</v>
      </c>
      <c r="B14" s="84"/>
      <c r="C14" s="84"/>
      <c r="D14" s="84"/>
      <c r="E14" s="84"/>
      <c r="F14" s="20"/>
      <c r="G14" s="19"/>
      <c r="H14" s="84"/>
      <c r="I14" s="84"/>
      <c r="J14" s="84"/>
      <c r="K14" s="84"/>
      <c r="L14" s="84"/>
    </row>
    <row r="15" spans="1:12" ht="15.95" customHeight="1" x14ac:dyDescent="0.25">
      <c r="A15" s="54" t="s">
        <v>15</v>
      </c>
      <c r="B15" s="33"/>
      <c r="C15" s="38"/>
      <c r="D15" s="44"/>
      <c r="E15" s="44"/>
      <c r="F15" s="45"/>
      <c r="G15" s="33"/>
      <c r="H15" s="52" t="s">
        <v>16</v>
      </c>
      <c r="I15" s="46"/>
      <c r="J15" s="38"/>
      <c r="K15" s="44"/>
      <c r="L15" s="21"/>
    </row>
    <row r="16" spans="1:12" ht="15.95" customHeight="1" x14ac:dyDescent="0.25">
      <c r="A16" s="54" t="s">
        <v>17</v>
      </c>
      <c r="B16" s="54" t="s">
        <v>18</v>
      </c>
      <c r="C16" s="38" t="s">
        <v>19</v>
      </c>
      <c r="D16" s="38" t="s">
        <v>20</v>
      </c>
      <c r="E16" s="38" t="s">
        <v>67</v>
      </c>
      <c r="F16" s="55"/>
      <c r="G16" s="54"/>
      <c r="H16" s="54" t="s">
        <v>17</v>
      </c>
      <c r="I16" s="54" t="s">
        <v>18</v>
      </c>
      <c r="J16" s="38" t="s">
        <v>19</v>
      </c>
      <c r="K16" s="38" t="s">
        <v>20</v>
      </c>
      <c r="L16" s="54" t="s">
        <v>68</v>
      </c>
    </row>
    <row r="17" spans="1:12" ht="15.95" customHeight="1" x14ac:dyDescent="0.25">
      <c r="A17" s="37" t="s">
        <v>21</v>
      </c>
      <c r="B17" s="33" t="s">
        <v>22</v>
      </c>
      <c r="C17" s="40" t="s">
        <v>23</v>
      </c>
      <c r="D17" s="47">
        <v>1</v>
      </c>
      <c r="E17" s="56">
        <f>IF(C17="A",4,IF(C17="B",3,IF(C17="C",2,IF(C17="D",1,0))))*D17</f>
        <v>4</v>
      </c>
      <c r="F17" s="45"/>
      <c r="G17" s="33"/>
      <c r="H17" s="37" t="s">
        <v>24</v>
      </c>
      <c r="I17" s="34" t="s">
        <v>25</v>
      </c>
      <c r="J17" s="40" t="s">
        <v>23</v>
      </c>
      <c r="K17" s="47">
        <v>1</v>
      </c>
      <c r="L17" s="56">
        <f>IF(J17="A",4,IF(J17="B",3,IF(J17="C",2,IF(J17="D",1,0))))*K17</f>
        <v>4</v>
      </c>
    </row>
    <row r="18" spans="1:12" ht="15.95" customHeight="1" x14ac:dyDescent="0.25">
      <c r="A18" s="40"/>
      <c r="B18" s="33" t="s">
        <v>26</v>
      </c>
      <c r="C18" s="40" t="s">
        <v>27</v>
      </c>
      <c r="D18" s="47">
        <v>0.5</v>
      </c>
      <c r="E18" s="47">
        <f t="shared" ref="E18:E26" si="0">IF(C18="A",4,IF(C18="B",3,IF(C18="C",2,IF(C18="D",1,0))))*D18</f>
        <v>1.5</v>
      </c>
      <c r="F18" s="45"/>
      <c r="G18" s="33"/>
      <c r="H18" s="40"/>
      <c r="I18" s="34" t="s">
        <v>28</v>
      </c>
      <c r="J18" s="40" t="s">
        <v>23</v>
      </c>
      <c r="K18" s="47">
        <v>0.5</v>
      </c>
      <c r="L18" s="47">
        <f t="shared" ref="L18:L26" si="1">IF(J18="A",4,IF(J18="B",3,IF(J18="C",2,IF(J18="D",1,0))))*K18</f>
        <v>2</v>
      </c>
    </row>
    <row r="19" spans="1:12" ht="15.95" customHeight="1" x14ac:dyDescent="0.25">
      <c r="A19" s="40"/>
      <c r="B19" s="33" t="s">
        <v>70</v>
      </c>
      <c r="C19" s="40" t="s">
        <v>85</v>
      </c>
      <c r="D19" s="47">
        <v>1</v>
      </c>
      <c r="E19" s="47">
        <f t="shared" si="0"/>
        <v>2</v>
      </c>
      <c r="F19" s="45"/>
      <c r="G19" s="33"/>
      <c r="H19" s="40"/>
      <c r="I19" s="34" t="s">
        <v>71</v>
      </c>
      <c r="J19" s="40" t="s">
        <v>23</v>
      </c>
      <c r="K19" s="47">
        <v>1</v>
      </c>
      <c r="L19" s="47">
        <f t="shared" si="1"/>
        <v>4</v>
      </c>
    </row>
    <row r="20" spans="1:12" ht="15.95" customHeight="1" x14ac:dyDescent="0.25">
      <c r="A20" s="40"/>
      <c r="B20" s="33" t="s">
        <v>72</v>
      </c>
      <c r="C20" s="40" t="s">
        <v>86</v>
      </c>
      <c r="D20" s="47">
        <v>0</v>
      </c>
      <c r="E20" s="47">
        <f t="shared" si="0"/>
        <v>0</v>
      </c>
      <c r="F20" s="45"/>
      <c r="G20" s="33"/>
      <c r="H20" s="40"/>
      <c r="I20" s="34" t="s">
        <v>29</v>
      </c>
      <c r="J20" s="40" t="s">
        <v>23</v>
      </c>
      <c r="K20" s="47">
        <v>0</v>
      </c>
      <c r="L20" s="47">
        <f t="shared" si="1"/>
        <v>0</v>
      </c>
    </row>
    <row r="21" spans="1:12" ht="15.95" customHeight="1" x14ac:dyDescent="0.25">
      <c r="A21" s="40"/>
      <c r="B21" s="33" t="s">
        <v>30</v>
      </c>
      <c r="C21" s="40" t="s">
        <v>23</v>
      </c>
      <c r="D21" s="47">
        <v>1</v>
      </c>
      <c r="E21" s="47">
        <f t="shared" si="0"/>
        <v>4</v>
      </c>
      <c r="F21" s="45"/>
      <c r="G21" s="33"/>
      <c r="H21" s="40"/>
      <c r="I21" s="34" t="s">
        <v>31</v>
      </c>
      <c r="J21" s="40" t="s">
        <v>23</v>
      </c>
      <c r="K21" s="47">
        <v>1</v>
      </c>
      <c r="L21" s="47">
        <f t="shared" si="1"/>
        <v>4</v>
      </c>
    </row>
    <row r="22" spans="1:12" ht="15.95" customHeight="1" x14ac:dyDescent="0.25">
      <c r="A22" s="40"/>
      <c r="B22" s="33" t="s">
        <v>32</v>
      </c>
      <c r="C22" s="40" t="s">
        <v>27</v>
      </c>
      <c r="D22" s="47">
        <v>1</v>
      </c>
      <c r="E22" s="47">
        <f t="shared" si="0"/>
        <v>3</v>
      </c>
      <c r="F22" s="45"/>
      <c r="G22" s="33"/>
      <c r="H22" s="40"/>
      <c r="I22" s="34" t="s">
        <v>33</v>
      </c>
      <c r="J22" s="40" t="s">
        <v>23</v>
      </c>
      <c r="K22" s="47">
        <v>1</v>
      </c>
      <c r="L22" s="47">
        <f t="shared" si="1"/>
        <v>4</v>
      </c>
    </row>
    <row r="23" spans="1:12" ht="15.95" customHeight="1" x14ac:dyDescent="0.25">
      <c r="A23" s="40"/>
      <c r="B23" s="33" t="s">
        <v>34</v>
      </c>
      <c r="C23" s="40" t="s">
        <v>85</v>
      </c>
      <c r="D23" s="47">
        <v>1</v>
      </c>
      <c r="E23" s="47">
        <f t="shared" si="0"/>
        <v>2</v>
      </c>
      <c r="F23" s="45"/>
      <c r="G23" s="33"/>
      <c r="H23" s="40"/>
      <c r="I23" s="34" t="s">
        <v>35</v>
      </c>
      <c r="J23" s="40" t="s">
        <v>23</v>
      </c>
      <c r="K23" s="47">
        <v>1</v>
      </c>
      <c r="L23" s="47">
        <f t="shared" si="1"/>
        <v>4</v>
      </c>
    </row>
    <row r="24" spans="1:12" ht="15.95" customHeight="1" x14ac:dyDescent="0.25">
      <c r="A24" s="40"/>
      <c r="B24" s="33" t="s">
        <v>36</v>
      </c>
      <c r="C24" s="40" t="s">
        <v>86</v>
      </c>
      <c r="D24" s="47">
        <v>1</v>
      </c>
      <c r="E24" s="47">
        <f t="shared" si="0"/>
        <v>1</v>
      </c>
      <c r="F24" s="45"/>
      <c r="G24" s="33"/>
      <c r="H24" s="40"/>
      <c r="I24" s="34" t="s">
        <v>37</v>
      </c>
      <c r="J24" s="40" t="s">
        <v>23</v>
      </c>
      <c r="K24" s="47">
        <v>1</v>
      </c>
      <c r="L24" s="47">
        <f t="shared" si="1"/>
        <v>4</v>
      </c>
    </row>
    <row r="25" spans="1:12" ht="15.95" customHeight="1" x14ac:dyDescent="0.25">
      <c r="A25" s="40"/>
      <c r="B25" s="34" t="s">
        <v>38</v>
      </c>
      <c r="C25" s="40" t="s">
        <v>23</v>
      </c>
      <c r="D25" s="47">
        <v>0.5</v>
      </c>
      <c r="E25" s="47">
        <f t="shared" si="0"/>
        <v>2</v>
      </c>
      <c r="F25" s="45"/>
      <c r="G25" s="33"/>
      <c r="H25" s="40"/>
      <c r="I25" s="34" t="s">
        <v>39</v>
      </c>
      <c r="J25" s="40" t="s">
        <v>23</v>
      </c>
      <c r="K25" s="47">
        <v>0.5</v>
      </c>
      <c r="L25" s="47">
        <f t="shared" si="1"/>
        <v>2</v>
      </c>
    </row>
    <row r="26" spans="1:12" ht="15.95" customHeight="1" x14ac:dyDescent="0.25">
      <c r="A26" s="40"/>
      <c r="B26" s="67" t="s">
        <v>40</v>
      </c>
      <c r="C26" s="68" t="s">
        <v>27</v>
      </c>
      <c r="D26" s="69">
        <v>0.5</v>
      </c>
      <c r="E26" s="69">
        <f t="shared" si="0"/>
        <v>1.5</v>
      </c>
      <c r="F26" s="45"/>
      <c r="G26" s="33"/>
      <c r="H26" s="40"/>
      <c r="I26" s="70" t="s">
        <v>41</v>
      </c>
      <c r="J26" s="68" t="s">
        <v>23</v>
      </c>
      <c r="K26" s="69">
        <v>0.5</v>
      </c>
      <c r="L26" s="69">
        <f t="shared" si="1"/>
        <v>2</v>
      </c>
    </row>
    <row r="27" spans="1:12" ht="4.5" customHeight="1" x14ac:dyDescent="0.25">
      <c r="A27" s="40"/>
      <c r="B27" s="33"/>
      <c r="C27" s="40"/>
      <c r="D27" s="47"/>
      <c r="E27" s="48"/>
      <c r="F27" s="45"/>
      <c r="G27" s="33"/>
      <c r="H27" s="40"/>
      <c r="I27" s="34"/>
      <c r="J27" s="40"/>
      <c r="K27" s="47"/>
      <c r="L27" s="48"/>
    </row>
    <row r="28" spans="1:12" ht="15.95" customHeight="1" x14ac:dyDescent="0.25">
      <c r="A28" s="33"/>
      <c r="B28" s="54" t="s">
        <v>73</v>
      </c>
      <c r="C28" s="49"/>
      <c r="D28" s="50">
        <f>SUM(D17:D26)</f>
        <v>7.5</v>
      </c>
      <c r="E28" s="50">
        <f>SUM(E17:E26)</f>
        <v>21</v>
      </c>
      <c r="F28" s="45"/>
      <c r="G28" s="33"/>
      <c r="H28" s="33"/>
      <c r="I28" s="54" t="s">
        <v>73</v>
      </c>
      <c r="J28" s="49"/>
      <c r="K28" s="50">
        <f>SUM(K17:K26)</f>
        <v>7.5</v>
      </c>
      <c r="L28" s="50">
        <f>SUM(L17:L26)</f>
        <v>30</v>
      </c>
    </row>
    <row r="29" spans="1:12" ht="15.95" customHeight="1" x14ac:dyDescent="0.25">
      <c r="A29" s="33"/>
      <c r="B29" s="54" t="s">
        <v>42</v>
      </c>
      <c r="C29" s="40"/>
      <c r="D29" s="51"/>
      <c r="E29" s="48">
        <f>E28/D28</f>
        <v>2.8</v>
      </c>
      <c r="F29" s="45"/>
      <c r="G29" s="33"/>
      <c r="H29" s="33"/>
      <c r="I29" s="54" t="s">
        <v>42</v>
      </c>
      <c r="J29" s="40"/>
      <c r="K29" s="51"/>
      <c r="L29" s="48">
        <f>L28/K28</f>
        <v>4</v>
      </c>
    </row>
    <row r="30" spans="1:12" ht="15.95" customHeight="1" x14ac:dyDescent="0.25">
      <c r="A30" s="33"/>
      <c r="B30" s="33"/>
      <c r="C30" s="40"/>
      <c r="D30" s="51"/>
      <c r="E30" s="48"/>
      <c r="F30" s="45"/>
      <c r="G30" s="33"/>
      <c r="H30" s="33"/>
      <c r="I30" s="34"/>
      <c r="J30" s="40"/>
      <c r="K30" s="51"/>
      <c r="L30" s="48"/>
    </row>
    <row r="31" spans="1:12" ht="15.95" customHeight="1" x14ac:dyDescent="0.25">
      <c r="A31" s="54" t="s">
        <v>43</v>
      </c>
      <c r="B31" s="33"/>
      <c r="C31" s="38"/>
      <c r="D31" s="44"/>
      <c r="E31" s="44"/>
      <c r="F31" s="45"/>
      <c r="G31" s="33"/>
      <c r="H31" s="54" t="s">
        <v>44</v>
      </c>
      <c r="I31" s="52"/>
      <c r="J31" s="38"/>
      <c r="K31" s="44"/>
      <c r="L31" s="44"/>
    </row>
    <row r="32" spans="1:12" ht="15.95" customHeight="1" x14ac:dyDescent="0.25">
      <c r="A32" s="54" t="s">
        <v>17</v>
      </c>
      <c r="B32" s="54" t="s">
        <v>18</v>
      </c>
      <c r="C32" s="38" t="s">
        <v>19</v>
      </c>
      <c r="D32" s="38" t="s">
        <v>20</v>
      </c>
      <c r="E32" s="38" t="s">
        <v>68</v>
      </c>
      <c r="F32" s="55"/>
      <c r="G32" s="54"/>
      <c r="H32" s="54" t="s">
        <v>17</v>
      </c>
      <c r="I32" s="54" t="s">
        <v>18</v>
      </c>
      <c r="J32" s="38" t="s">
        <v>19</v>
      </c>
      <c r="K32" s="38" t="s">
        <v>20</v>
      </c>
      <c r="L32" s="38" t="s">
        <v>68</v>
      </c>
    </row>
    <row r="33" spans="1:12" ht="15.95" customHeight="1" x14ac:dyDescent="0.25">
      <c r="A33" s="37" t="s">
        <v>45</v>
      </c>
      <c r="B33" s="33" t="s">
        <v>46</v>
      </c>
      <c r="C33" s="40" t="s">
        <v>23</v>
      </c>
      <c r="D33" s="47">
        <v>1</v>
      </c>
      <c r="E33" s="56">
        <f>IF(C33="A",4,IF(C33="B",3,IF(C33="C",2,IF(C33="D",1,0))))*D33</f>
        <v>4</v>
      </c>
      <c r="F33" s="45"/>
      <c r="G33" s="33"/>
      <c r="H33" s="37" t="s">
        <v>47</v>
      </c>
      <c r="I33" s="34" t="s">
        <v>48</v>
      </c>
      <c r="J33" s="40" t="s">
        <v>23</v>
      </c>
      <c r="K33" s="47">
        <v>1</v>
      </c>
      <c r="L33" s="56">
        <f>IF(J33="A",4,IF(J33="B",3,IF(J33="C",2,IF(J33="D",1,0))))*K33</f>
        <v>4</v>
      </c>
    </row>
    <row r="34" spans="1:12" ht="15.95" customHeight="1" x14ac:dyDescent="0.25">
      <c r="A34" s="40"/>
      <c r="B34" s="33" t="s">
        <v>49</v>
      </c>
      <c r="C34" s="40" t="s">
        <v>23</v>
      </c>
      <c r="D34" s="47">
        <v>0.5</v>
      </c>
      <c r="E34" s="47">
        <f t="shared" ref="E34:E42" si="2">IF(C34="A",4,IF(C34="B",3,IF(C34="C",2,IF(C34="D",1,0))))*D34</f>
        <v>2</v>
      </c>
      <c r="F34" s="45"/>
      <c r="G34" s="33"/>
      <c r="H34" s="40"/>
      <c r="I34" s="34" t="s">
        <v>50</v>
      </c>
      <c r="J34" s="40" t="s">
        <v>23</v>
      </c>
      <c r="K34" s="47">
        <v>0.5</v>
      </c>
      <c r="L34" s="47">
        <f t="shared" ref="L34:L41" si="3">IF(J34="A",4,IF(J34="B",3,IF(J34="C",2,IF(J34="D",1,0))))*K34</f>
        <v>2</v>
      </c>
    </row>
    <row r="35" spans="1:12" ht="15.95" customHeight="1" x14ac:dyDescent="0.25">
      <c r="A35" s="40"/>
      <c r="B35" s="33" t="s">
        <v>69</v>
      </c>
      <c r="C35" s="40" t="s">
        <v>23</v>
      </c>
      <c r="D35" s="47">
        <v>1</v>
      </c>
      <c r="E35" s="47">
        <f t="shared" si="2"/>
        <v>4</v>
      </c>
      <c r="F35" s="45"/>
      <c r="G35" s="33"/>
      <c r="H35" s="40"/>
      <c r="I35" s="34" t="s">
        <v>51</v>
      </c>
      <c r="J35" s="40" t="s">
        <v>23</v>
      </c>
      <c r="K35" s="47">
        <v>1</v>
      </c>
      <c r="L35" s="47">
        <f t="shared" si="3"/>
        <v>4</v>
      </c>
    </row>
    <row r="36" spans="1:12" ht="15.95" customHeight="1" x14ac:dyDescent="0.25">
      <c r="A36" s="40"/>
      <c r="B36" s="33" t="s">
        <v>52</v>
      </c>
      <c r="C36" s="40" t="s">
        <v>23</v>
      </c>
      <c r="D36" s="47">
        <v>0</v>
      </c>
      <c r="E36" s="47">
        <f t="shared" si="2"/>
        <v>0</v>
      </c>
      <c r="F36" s="45"/>
      <c r="G36" s="33"/>
      <c r="H36" s="40"/>
      <c r="I36" s="34" t="s">
        <v>53</v>
      </c>
      <c r="J36" s="40" t="s">
        <v>23</v>
      </c>
      <c r="K36" s="47">
        <v>0</v>
      </c>
      <c r="L36" s="47">
        <f t="shared" si="3"/>
        <v>0</v>
      </c>
    </row>
    <row r="37" spans="1:12" ht="15.95" customHeight="1" x14ac:dyDescent="0.25">
      <c r="A37" s="40"/>
      <c r="B37" s="33" t="s">
        <v>54</v>
      </c>
      <c r="C37" s="40" t="s">
        <v>23</v>
      </c>
      <c r="D37" s="47">
        <v>1</v>
      </c>
      <c r="E37" s="47">
        <f t="shared" si="2"/>
        <v>4</v>
      </c>
      <c r="F37" s="45"/>
      <c r="G37" s="33"/>
      <c r="H37" s="40"/>
      <c r="I37" s="34" t="s">
        <v>55</v>
      </c>
      <c r="J37" s="40" t="s">
        <v>23</v>
      </c>
      <c r="K37" s="47">
        <v>1</v>
      </c>
      <c r="L37" s="47">
        <f t="shared" si="3"/>
        <v>4</v>
      </c>
    </row>
    <row r="38" spans="1:12" ht="15.95" customHeight="1" x14ac:dyDescent="0.25">
      <c r="A38" s="40"/>
      <c r="B38" s="33" t="s">
        <v>56</v>
      </c>
      <c r="C38" s="40" t="s">
        <v>23</v>
      </c>
      <c r="D38" s="47">
        <v>1</v>
      </c>
      <c r="E38" s="47">
        <f t="shared" si="2"/>
        <v>4</v>
      </c>
      <c r="F38" s="45"/>
      <c r="G38" s="33"/>
      <c r="H38" s="40"/>
      <c r="I38" s="34" t="s">
        <v>57</v>
      </c>
      <c r="J38" s="40" t="s">
        <v>23</v>
      </c>
      <c r="K38" s="47">
        <v>1</v>
      </c>
      <c r="L38" s="47">
        <f t="shared" si="3"/>
        <v>4</v>
      </c>
    </row>
    <row r="39" spans="1:12" ht="15.95" customHeight="1" x14ac:dyDescent="0.25">
      <c r="A39" s="40"/>
      <c r="B39" s="33" t="s">
        <v>58</v>
      </c>
      <c r="C39" s="40" t="s">
        <v>23</v>
      </c>
      <c r="D39" s="47">
        <v>1</v>
      </c>
      <c r="E39" s="47">
        <f t="shared" si="2"/>
        <v>4</v>
      </c>
      <c r="F39" s="45"/>
      <c r="G39" s="33"/>
      <c r="H39" s="40"/>
      <c r="I39" s="34" t="s">
        <v>59</v>
      </c>
      <c r="J39" s="40" t="s">
        <v>23</v>
      </c>
      <c r="K39" s="47">
        <v>1</v>
      </c>
      <c r="L39" s="47">
        <f t="shared" si="3"/>
        <v>4</v>
      </c>
    </row>
    <row r="40" spans="1:12" ht="15.95" customHeight="1" x14ac:dyDescent="0.25">
      <c r="A40" s="40"/>
      <c r="B40" s="33" t="s">
        <v>60</v>
      </c>
      <c r="C40" s="40" t="s">
        <v>23</v>
      </c>
      <c r="D40" s="47">
        <v>1</v>
      </c>
      <c r="E40" s="47">
        <f t="shared" si="2"/>
        <v>4</v>
      </c>
      <c r="F40" s="45"/>
      <c r="G40" s="33"/>
      <c r="H40" s="40"/>
      <c r="I40" s="34" t="s">
        <v>61</v>
      </c>
      <c r="J40" s="40" t="s">
        <v>23</v>
      </c>
      <c r="K40" s="47">
        <v>1</v>
      </c>
      <c r="L40" s="47">
        <f t="shared" si="3"/>
        <v>4</v>
      </c>
    </row>
    <row r="41" spans="1:12" ht="15.95" customHeight="1" x14ac:dyDescent="0.25">
      <c r="A41" s="40"/>
      <c r="B41" s="33" t="s">
        <v>62</v>
      </c>
      <c r="C41" s="40" t="s">
        <v>23</v>
      </c>
      <c r="D41" s="47">
        <v>0.5</v>
      </c>
      <c r="E41" s="47">
        <f t="shared" si="2"/>
        <v>2</v>
      </c>
      <c r="F41" s="45"/>
      <c r="G41" s="33"/>
      <c r="H41" s="40"/>
      <c r="I41" s="70" t="s">
        <v>63</v>
      </c>
      <c r="J41" s="68" t="s">
        <v>23</v>
      </c>
      <c r="K41" s="69">
        <v>0.5</v>
      </c>
      <c r="L41" s="69">
        <f t="shared" si="3"/>
        <v>2</v>
      </c>
    </row>
    <row r="42" spans="1:12" ht="15.95" customHeight="1" x14ac:dyDescent="0.25">
      <c r="A42" s="40"/>
      <c r="B42" s="67" t="s">
        <v>34</v>
      </c>
      <c r="C42" s="68" t="s">
        <v>23</v>
      </c>
      <c r="D42" s="69">
        <v>0.5</v>
      </c>
      <c r="E42" s="69">
        <f t="shared" si="2"/>
        <v>2</v>
      </c>
      <c r="F42" s="45"/>
      <c r="G42" s="33"/>
      <c r="H42" s="40"/>
      <c r="I42" s="34"/>
      <c r="J42" s="40"/>
      <c r="K42" s="47"/>
      <c r="L42" s="47"/>
    </row>
    <row r="43" spans="1:12" ht="4.5" customHeight="1" x14ac:dyDescent="0.25">
      <c r="A43" s="40"/>
      <c r="B43" s="33"/>
      <c r="C43" s="40"/>
      <c r="D43" s="47"/>
      <c r="E43" s="48"/>
      <c r="F43" s="45"/>
      <c r="G43" s="33"/>
      <c r="H43" s="40"/>
      <c r="I43" s="34"/>
      <c r="J43" s="40"/>
      <c r="K43" s="47"/>
      <c r="L43" s="48"/>
    </row>
    <row r="44" spans="1:12" ht="15.95" customHeight="1" x14ac:dyDescent="0.25">
      <c r="A44" s="33"/>
      <c r="B44" s="54" t="s">
        <v>73</v>
      </c>
      <c r="C44" s="49"/>
      <c r="D44" s="50">
        <f>SUM(D33:D42)</f>
        <v>7.5</v>
      </c>
      <c r="E44" s="50">
        <f>SUM(E33:E42)</f>
        <v>30</v>
      </c>
      <c r="F44" s="45"/>
      <c r="G44" s="33"/>
      <c r="H44" s="33"/>
      <c r="I44" s="54" t="s">
        <v>73</v>
      </c>
      <c r="J44" s="49"/>
      <c r="K44" s="50">
        <f>SUM(K33:K42)</f>
        <v>7</v>
      </c>
      <c r="L44" s="50">
        <f>SUM(L33:L42)</f>
        <v>28</v>
      </c>
    </row>
    <row r="45" spans="1:12" ht="15.95" customHeight="1" x14ac:dyDescent="0.25">
      <c r="A45" s="33"/>
      <c r="B45" s="54" t="s">
        <v>42</v>
      </c>
      <c r="C45" s="33"/>
      <c r="D45" s="51"/>
      <c r="E45" s="48">
        <f>E44/D44</f>
        <v>4</v>
      </c>
      <c r="F45" s="45"/>
      <c r="G45" s="33"/>
      <c r="H45" s="33"/>
      <c r="I45" s="54" t="s">
        <v>42</v>
      </c>
      <c r="J45" s="40"/>
      <c r="K45" s="51"/>
      <c r="L45" s="48">
        <f>L44/K44</f>
        <v>4</v>
      </c>
    </row>
    <row r="46" spans="1:12" ht="15.95" customHeight="1" thickBot="1" x14ac:dyDescent="0.3">
      <c r="A46" s="15"/>
      <c r="B46" s="16"/>
      <c r="C46" s="16"/>
      <c r="D46" s="16"/>
      <c r="E46" s="16"/>
      <c r="F46" s="22"/>
      <c r="G46" s="15"/>
      <c r="H46" s="15"/>
      <c r="I46" s="17"/>
      <c r="J46" s="15"/>
      <c r="K46" s="15"/>
      <c r="L46" s="15"/>
    </row>
    <row r="47" spans="1:12" ht="17.25" customHeight="1" x14ac:dyDescent="0.25">
      <c r="A47" s="4"/>
      <c r="B47" s="53" t="s">
        <v>84</v>
      </c>
      <c r="C47" s="4"/>
      <c r="D47" s="4"/>
      <c r="E47" s="4"/>
      <c r="F47" s="4"/>
      <c r="G47" s="4"/>
      <c r="H47" s="4"/>
      <c r="I47" s="2"/>
      <c r="J47" s="4"/>
      <c r="K47" s="4"/>
      <c r="L47" s="4"/>
    </row>
    <row r="48" spans="1:12" ht="17.25" customHeight="1" thickBot="1" x14ac:dyDescent="0.3">
      <c r="A48" s="4"/>
      <c r="B48" s="4"/>
      <c r="C48" s="4"/>
      <c r="D48" s="4"/>
      <c r="E48" s="4"/>
      <c r="F48" s="4"/>
      <c r="H48" s="4"/>
      <c r="I48" s="62" t="s">
        <v>91</v>
      </c>
      <c r="J48" s="80" t="s">
        <v>92</v>
      </c>
      <c r="K48" s="80" t="s">
        <v>93</v>
      </c>
      <c r="L48" s="80" t="s">
        <v>94</v>
      </c>
    </row>
    <row r="49" spans="1:12" ht="18" customHeight="1" thickTop="1" x14ac:dyDescent="0.25">
      <c r="A49" s="1"/>
      <c r="B49" s="72" t="s">
        <v>64</v>
      </c>
      <c r="C49" s="73"/>
      <c r="D49" s="57">
        <f>D28+K28+D44+K44</f>
        <v>29.5</v>
      </c>
      <c r="E49" s="2"/>
      <c r="F49" s="4"/>
      <c r="H49" s="79" t="s">
        <v>89</v>
      </c>
      <c r="I49" s="81">
        <v>42302</v>
      </c>
      <c r="J49" s="36">
        <f>K49+L49</f>
        <v>160</v>
      </c>
      <c r="K49" s="36">
        <v>80</v>
      </c>
      <c r="L49" s="36">
        <v>80</v>
      </c>
    </row>
    <row r="50" spans="1:12" ht="18" customHeight="1" x14ac:dyDescent="0.25">
      <c r="A50" s="1"/>
      <c r="B50" s="74" t="s">
        <v>88</v>
      </c>
      <c r="C50" s="75"/>
      <c r="D50" s="71">
        <f>E28+L28+E44+L44</f>
        <v>109</v>
      </c>
      <c r="E50" s="2"/>
      <c r="F50" s="4"/>
      <c r="H50" s="79" t="s">
        <v>90</v>
      </c>
      <c r="I50" s="81">
        <v>42309</v>
      </c>
      <c r="J50" s="36">
        <f t="shared" ref="J50:J51" si="4">K50+L50</f>
        <v>1450</v>
      </c>
      <c r="K50" s="36">
        <v>750</v>
      </c>
      <c r="L50" s="36">
        <v>700</v>
      </c>
    </row>
    <row r="51" spans="1:12" ht="18" customHeight="1" thickBot="1" x14ac:dyDescent="0.3">
      <c r="A51" s="4"/>
      <c r="B51" s="76" t="s">
        <v>65</v>
      </c>
      <c r="C51" s="77"/>
      <c r="D51" s="78">
        <f>(E28+L28+E44+L44)/D49</f>
        <v>3.6949152542372881</v>
      </c>
      <c r="E51" s="4"/>
      <c r="F51" s="4"/>
      <c r="H51" s="79" t="s">
        <v>90</v>
      </c>
      <c r="I51" s="81">
        <v>42430</v>
      </c>
      <c r="J51" s="36">
        <f t="shared" si="4"/>
        <v>1600</v>
      </c>
      <c r="K51" s="35">
        <v>800</v>
      </c>
      <c r="L51" s="35">
        <v>800</v>
      </c>
    </row>
    <row r="52" spans="1:12" ht="9.75" customHeight="1" thickTop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9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9.75" customHeight="1" x14ac:dyDescent="0.25">
      <c r="A54" s="12"/>
      <c r="B54" s="23"/>
      <c r="C54" s="24"/>
      <c r="D54" s="4"/>
      <c r="E54" s="12"/>
      <c r="F54" s="12"/>
      <c r="G54" s="12"/>
      <c r="H54" s="12"/>
      <c r="I54" s="4"/>
      <c r="J54" s="25"/>
      <c r="K54" s="26"/>
      <c r="L54" s="12"/>
    </row>
    <row r="55" spans="1:12" ht="13.5" customHeight="1" x14ac:dyDescent="0.25">
      <c r="A55" s="53" t="s">
        <v>83</v>
      </c>
      <c r="B55" s="82"/>
      <c r="C55" s="82"/>
      <c r="D55" s="53"/>
      <c r="E55" s="53" t="s">
        <v>82</v>
      </c>
      <c r="F55" s="53"/>
      <c r="G55" s="53"/>
      <c r="H55" s="53"/>
      <c r="I55" s="53"/>
      <c r="J55" s="53" t="s">
        <v>66</v>
      </c>
      <c r="K55" s="53"/>
      <c r="L55" s="8"/>
    </row>
    <row r="56" spans="1:12" ht="9.75" customHeight="1" x14ac:dyDescent="0.25">
      <c r="A56" s="53"/>
      <c r="B56" s="82"/>
      <c r="C56" s="82"/>
      <c r="D56" s="53"/>
      <c r="E56" s="53"/>
      <c r="F56" s="53"/>
      <c r="G56" s="53"/>
      <c r="H56" s="53"/>
      <c r="I56" s="53"/>
      <c r="J56" s="53"/>
      <c r="K56" s="53"/>
      <c r="L56" s="8"/>
    </row>
    <row r="57" spans="1:12" ht="18" customHeight="1" x14ac:dyDescent="0.25">
      <c r="A57" s="83" t="s">
        <v>81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</row>
    <row r="58" spans="1:12" ht="18" customHeight="1" x14ac:dyDescent="0.25"/>
    <row r="59" spans="1:12" ht="18" customHeight="1" x14ac:dyDescent="0.25"/>
    <row r="60" spans="1:12" ht="12" customHeight="1" x14ac:dyDescent="0.25"/>
    <row r="61" spans="1:12" ht="12" customHeight="1" x14ac:dyDescent="0.25"/>
    <row r="62" spans="1:12" ht="12" customHeight="1" x14ac:dyDescent="0.25"/>
    <row r="63" spans="1:12" ht="12" customHeight="1" x14ac:dyDescent="0.25"/>
    <row r="64" spans="1:12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</sheetData>
  <mergeCells count="2">
    <mergeCell ref="A14:E14"/>
    <mergeCell ref="H14:L14"/>
  </mergeCells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</dc:creator>
  <cp:lastModifiedBy>Mosley, David</cp:lastModifiedBy>
  <cp:lastPrinted>2017-02-28T17:51:34Z</cp:lastPrinted>
  <dcterms:created xsi:type="dcterms:W3CDTF">2016-08-11T02:42:37Z</dcterms:created>
  <dcterms:modified xsi:type="dcterms:W3CDTF">2017-03-15T22:05:07Z</dcterms:modified>
</cp:coreProperties>
</file>